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" windowWidth="15480" windowHeight="9660" activeTab="0"/>
  </bookViews>
  <sheets>
    <sheet name="дод.4" sheetId="1" r:id="rId1"/>
  </sheets>
  <definedNames>
    <definedName name="_xlfn.AGGREGATE" hidden="1">#NAME?</definedName>
    <definedName name="_xlnm.Print_Titles" localSheetId="0">'дод.4'!$D:$E,'дод.4'!$7:$13</definedName>
    <definedName name="_xlnm.Print_Area" localSheetId="0">'дод.4'!$D$4:$Y$71</definedName>
  </definedNames>
  <calcPr fullCalcOnLoad="1"/>
</workbook>
</file>

<file path=xl/sharedStrings.xml><?xml version="1.0" encoding="utf-8"?>
<sst xmlns="http://schemas.openxmlformats.org/spreadsheetml/2006/main" count="164" uniqueCount="145">
  <si>
    <t>-</t>
  </si>
  <si>
    <t>О5</t>
  </si>
  <si>
    <t>О3</t>
  </si>
  <si>
    <t>О6</t>
  </si>
  <si>
    <t>О8</t>
  </si>
  <si>
    <t>О7</t>
  </si>
  <si>
    <t>O2</t>
  </si>
  <si>
    <t>О9</t>
  </si>
  <si>
    <t>О4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</si>
  <si>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</si>
  <si>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</si>
  <si>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</si>
  <si>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грн.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</si>
  <si>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</si>
  <si>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</si>
  <si>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</si>
  <si>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</si>
  <si>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</si>
  <si>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</si>
  <si>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</si>
  <si>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</si>
  <si>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</si>
  <si>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</si>
  <si>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</si>
  <si>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</si>
  <si>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</si>
  <si>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</si>
  <si>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17513000000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</si>
  <si>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</si>
  <si>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</si>
  <si>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</si>
  <si>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</si>
  <si>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</si>
  <si>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</si>
  <si>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</si>
  <si>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</si>
  <si>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</si>
  <si>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</si>
  <si>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</si>
  <si>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</si>
  <si>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Найменування бюджету - одержувача/надавача міжбюджетного трансферту</t>
  </si>
  <si>
    <t>17201100000</t>
  </si>
  <si>
    <t>Бюджет міста Рівного</t>
  </si>
  <si>
    <t>17202100000</t>
  </si>
  <si>
    <t>Бюджет міста Дубна</t>
  </si>
  <si>
    <t>17203100000</t>
  </si>
  <si>
    <t>Бюджет міста Вараша</t>
  </si>
  <si>
    <t>17204100000</t>
  </si>
  <si>
    <t>Бюджет міста Острога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</si>
  <si>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</si>
  <si>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</si>
  <si>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</si>
  <si>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</si>
  <si>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</si>
  <si>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</si>
  <si>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</si>
  <si>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</si>
  <si>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</si>
  <si>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</si>
  <si>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</si>
  <si>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</si>
  <si>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</si>
  <si>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</si>
  <si>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</si>
  <si>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</si>
  <si>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</si>
  <si>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</si>
  <si>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</si>
  <si>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</si>
  <si>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</si>
  <si>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</si>
  <si>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</si>
  <si>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</si>
  <si>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</si>
  <si>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</si>
  <si>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</si>
  <si>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</si>
  <si>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</si>
  <si>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</si>
  <si>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</si>
  <si>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</si>
  <si>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</si>
  <si>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</si>
  <si>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</si>
  <si>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</si>
  <si>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</si>
  <si>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</si>
  <si>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</si>
  <si>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</si>
  <si>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</si>
  <si>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</si>
  <si>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</si>
  <si>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</si>
  <si>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Пісківської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</si>
  <si>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</si>
  <si>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</si>
  <si>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</si>
  <si>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</si>
  <si>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</si>
  <si>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</si>
  <si>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</si>
  <si>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</si>
  <si>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</si>
  <si>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</si>
  <si>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</si>
  <si>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</si>
  <si>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</si>
  <si>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</si>
  <si>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</si>
  <si>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</si>
  <si>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</si>
  <si>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</si>
  <si>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Код</t>
  </si>
  <si>
    <t>Перший заступник голови обласної ради</t>
  </si>
  <si>
    <t>Трансферти іншим місцевим бюджетам</t>
  </si>
  <si>
    <t>Субвенції з місцевого бюджету</t>
  </si>
  <si>
    <t xml:space="preserve"> загального фонду на</t>
  </si>
  <si>
    <t>Усього</t>
  </si>
  <si>
    <t>Усього по бюджету області</t>
  </si>
  <si>
    <t>Зміни до міжбюджетних трансфертів на 2019 рік</t>
  </si>
  <si>
    <t xml:space="preserve"> здійснення переданих видатків у сфері освіти за рахунок коштів освітньої субвенції (на оплату праці з нарахуваннями педпрацівникам інклюзивно-ресурсних центрів)</t>
  </si>
  <si>
    <t>спеціального фонду на</t>
  </si>
  <si>
    <t>Інші субвенції з місцевого бюджету на</t>
  </si>
  <si>
    <t>на реалізацію заходів, спрямованих на підвищення якості освіти за рахунок відповідної субвенції з державного бюджету</t>
  </si>
  <si>
    <t>С.А.Свисталюк</t>
  </si>
  <si>
    <t>Придбання шкільних автобусів, у тому числі обладнаних місцями для дітей з особливими освітніми потребами (видатки розвитку)</t>
  </si>
  <si>
    <t xml:space="preserve">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</si>
  <si>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підвищення кваліфікації педагогічних працівників (видатки споживання)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</si>
  <si>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</si>
  <si>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</si>
  <si>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Комплексну програму енергоефективності Рівненської області на 2018-2025 роки</t>
  </si>
  <si>
    <t xml:space="preserve">Програму економічного та соціального розвитку Рівненської області на 2019 рік (проведення щорічного обласного конкурсу проектів розвитку територіальних громад області)
</t>
  </si>
  <si>
    <t>Аварійно-відновлювальні роботи по покрівлі будинку культури в с. Великий Мидськ Костопільського району Рівненської області – капітальний ремонт (у т.ч. проектно-кошторисна документація)</t>
  </si>
  <si>
    <t>Капітальний ремонт фельдшерсько-акушерського пункту в с. Золотолин на вул. Перемоги, 12 Костопільського району Рівненської області</t>
  </si>
  <si>
    <t>Реконструкцію актової зали під школу початкових класів на 150 учнівських місць по                              вул. Центральна, 68 в с. Дібрівськ Зарічненського району Рівненської області</t>
  </si>
  <si>
    <t xml:space="preserve">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</si>
  <si>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Аварійно-відновлювальні роботи по покрівлі приміщення школи КЗ «Миляцький НВК ЗОШ І-ІІІ ст.-ДНЗ» в  с. Миляч Дубровицького району Рівненської області – капітальний ремонт</t>
  </si>
  <si>
    <t>Реконструкція вуличного освітлення по вул. Загребельній в с. Сатиїв Дубенського району Рівненської області</t>
  </si>
  <si>
    <t>Капітальний ремонт (утеплення фасаду), ДНЗ № 4 “Малятко”, по вул. Воробинська 51, в м. Дубровиця, Рівненської області</t>
  </si>
  <si>
    <t>Капітальний ремонт ДНЗ № 4 “Малятко”, по вул. Воробинська 51, в м. Дубровиця, Рівненської області</t>
  </si>
  <si>
    <t>Придбання автомобільних транспортних засобів, у тому числі для обслуговування інклюзивно-ресурсних центрів (видатки розвитку)</t>
  </si>
  <si>
    <t>Придбання послуг з доступу до Інтернету закладів загальної середньої освіти (видатки розвитку)</t>
  </si>
  <si>
    <t>будівництво мультифунк-ціональних майданчиків для занять ігровими видами спорту за рахунок відповідної субвенції з державного бюджету</t>
  </si>
  <si>
    <t>Реконструкція вуличного освітлення від ТП № 303 по  вул. Набережній, вул. Гагаріна, вул. Першотравневій в с. Дядьковичі Дубенського району Рівненської області</t>
  </si>
  <si>
    <t>Додаток  4
до рішення Рівненської обласної ради
"Про внесення змін до обласного бюджету 
Рівненської області на 2019 рік"                                                                                                                                                                                    від 30 серпня 2019 року  №1451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</si>
</sst>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6" fillId="7" borderId="2" applyNumberFormat="0" applyAlignment="0" applyProtection="0"/>
    <xf numFmtId="191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8" fillId="0" borderId="7" applyNumberFormat="0" applyFill="0" applyAlignment="0" applyProtection="0"/>
    <xf numFmtId="0" fontId="11" fillId="0" borderId="8" applyNumberFormat="0" applyFill="0" applyAlignment="0" applyProtection="0"/>
    <xf numFmtId="0" fontId="59" fillId="47" borderId="9" applyNumberFormat="0" applyAlignment="0" applyProtection="0"/>
    <xf numFmtId="0" fontId="9" fillId="48" borderId="10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5" fillId="3" borderId="0" applyNumberFormat="0" applyBorder="0" applyAlignment="0" applyProtection="0"/>
    <xf numFmtId="0" fontId="63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4" fillId="50" borderId="14" applyNumberFormat="0" applyAlignment="0" applyProtection="0"/>
    <xf numFmtId="0" fontId="17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33" fillId="0" borderId="16" xfId="106" applyFont="1" applyFill="1" applyBorder="1" applyAlignment="1">
      <alignment horizontal="left" vertical="center" wrapText="1"/>
      <protection/>
    </xf>
    <xf numFmtId="0" fontId="40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49" fontId="31" fillId="0" borderId="16" xfId="0" applyNumberFormat="1" applyFont="1" applyBorder="1" applyAlignment="1">
      <alignment vertical="top" wrapText="1"/>
    </xf>
    <xf numFmtId="0" fontId="41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31" fillId="56" borderId="16" xfId="52" applyNumberFormat="1" applyFont="1" applyFill="1" applyBorder="1" applyAlignment="1">
      <alignment horizontal="center" vertical="center"/>
      <protection/>
    </xf>
    <xf numFmtId="0" fontId="31" fillId="56" borderId="16" xfId="52" applyFont="1" applyFill="1" applyBorder="1" applyAlignment="1">
      <alignment horizontal="center" vertical="center" wrapText="1"/>
      <protection/>
    </xf>
    <xf numFmtId="0" fontId="31" fillId="56" borderId="16" xfId="52" applyFont="1" applyFill="1" applyBorder="1" applyAlignment="1">
      <alignment horizontal="left" vertical="center" wrapText="1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left" vertical="center" wrapText="1"/>
      <protection/>
    </xf>
    <xf numFmtId="4" fontId="19" fillId="55" borderId="16" xfId="0" applyNumberFormat="1" applyFont="1" applyFill="1" applyBorder="1" applyAlignment="1">
      <alignment horizontal="right" wrapText="1"/>
    </xf>
    <xf numFmtId="4" fontId="27" fillId="55" borderId="16" xfId="0" applyNumberFormat="1" applyFont="1" applyFill="1" applyBorder="1" applyAlignment="1">
      <alignment horizontal="right" wrapText="1"/>
    </xf>
    <xf numFmtId="0" fontId="27" fillId="55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1" fillId="56" borderId="16" xfId="52" applyFont="1" applyFill="1" applyBorder="1" applyAlignment="1">
      <alignment horizontal="left" wrapText="1"/>
      <protection/>
    </xf>
    <xf numFmtId="0" fontId="40" fillId="0" borderId="16" xfId="106" applyFont="1" applyBorder="1" applyAlignment="1">
      <alignment wrapText="1"/>
      <protection/>
    </xf>
    <xf numFmtId="0" fontId="68" fillId="0" borderId="0" xfId="0" applyFont="1" applyAlignment="1">
      <alignment/>
    </xf>
    <xf numFmtId="0" fontId="0" fillId="0" borderId="16" xfId="0" applyFont="1" applyBorder="1" applyAlignment="1">
      <alignment horizontal="center" vertical="center" wrapText="1"/>
    </xf>
    <xf numFmtId="49" fontId="42" fillId="0" borderId="19" xfId="0" applyNumberFormat="1" applyFont="1" applyFill="1" applyBorder="1" applyAlignment="1" applyProtection="1">
      <alignment horizontal="right" wrapText="1"/>
      <protection locked="0"/>
    </xf>
    <xf numFmtId="49" fontId="42" fillId="0" borderId="19" xfId="0" applyNumberFormat="1" applyFont="1" applyFill="1" applyBorder="1" applyAlignment="1" applyProtection="1">
      <alignment horizontal="left" wrapText="1"/>
      <protection locked="0"/>
    </xf>
    <xf numFmtId="0" fontId="43" fillId="0" borderId="18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27" fillId="55" borderId="18" xfId="0" applyFont="1" applyFill="1" applyBorder="1" applyAlignment="1">
      <alignment horizontal="center" vertical="center" wrapText="1"/>
    </xf>
    <xf numFmtId="0" fontId="27" fillId="55" borderId="20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7" fillId="55" borderId="21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7" fillId="55" borderId="22" xfId="0" applyFont="1" applyFill="1" applyBorder="1" applyAlignment="1">
      <alignment horizontal="center" vertical="center" wrapText="1"/>
    </xf>
    <xf numFmtId="0" fontId="27" fillId="55" borderId="24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27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Font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0"/>
  <sheetViews>
    <sheetView showGridLines="0" showZeros="0" tabSelected="1" view="pageBreakPreview" zoomScaleSheetLayoutView="100" zoomScalePageLayoutView="0" workbookViewId="0" topLeftCell="D4">
      <pane xSplit="2" ySplit="6" topLeftCell="J10" activePane="bottomRight" state="frozen"/>
      <selection pane="topLeft" activeCell="D4" sqref="D4"/>
      <selection pane="topRight" activeCell="G4" sqref="G4"/>
      <selection pane="bottomLeft" activeCell="D9" sqref="D9"/>
      <selection pane="bottomRight" activeCell="K4" sqref="K4:N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68.33203125" style="6" customWidth="1"/>
    <col min="6" max="6" width="19.33203125" style="6" customWidth="1"/>
    <col min="7" max="7" width="63.66015625" style="6" customWidth="1"/>
    <col min="8" max="8" width="18.66015625" style="6" customWidth="1"/>
    <col min="9" max="10" width="19.83203125" style="6" customWidth="1"/>
    <col min="11" max="11" width="16" style="9" customWidth="1"/>
    <col min="12" max="12" width="18.5" style="9" customWidth="1"/>
    <col min="13" max="13" width="16.16015625" style="9" customWidth="1"/>
    <col min="14" max="14" width="16.66015625" style="9" customWidth="1"/>
    <col min="15" max="15" width="17.83203125" style="6" bestFit="1" customWidth="1"/>
    <col min="16" max="16" width="23.5" style="6" customWidth="1"/>
    <col min="17" max="17" width="22.16015625" style="6" customWidth="1"/>
    <col min="18" max="18" width="23.66015625" style="6" customWidth="1"/>
    <col min="19" max="19" width="20.16015625" style="6" customWidth="1"/>
    <col min="20" max="20" width="21.5" style="6" customWidth="1"/>
    <col min="21" max="21" width="26.16015625" style="6" customWidth="1"/>
    <col min="22" max="22" width="24.16015625" style="6" customWidth="1"/>
    <col min="23" max="23" width="31.5" style="6" customWidth="1"/>
    <col min="24" max="24" width="49.16015625" style="6" customWidth="1"/>
    <col min="25" max="25" width="44.5" style="6" customWidth="1"/>
    <col min="26" max="26" width="26.16015625" style="6" customWidth="1"/>
    <col min="27" max="27" width="37.33203125" style="6" customWidth="1"/>
    <col min="28" max="28" width="17.16015625" style="6" customWidth="1"/>
    <col min="29" max="29" width="20.16015625" style="6" customWidth="1"/>
    <col min="30" max="16384" width="9.16015625" style="6" customWidth="1"/>
  </cols>
  <sheetData>
    <row r="1" spans="4:8" ht="4.5" customHeight="1">
      <c r="D1" s="20"/>
      <c r="E1" s="20"/>
      <c r="F1" s="20"/>
      <c r="G1" s="20"/>
      <c r="H1" s="20"/>
    </row>
    <row r="2" ht="12.75" hidden="1"/>
    <row r="3" ht="5.25" customHeight="1"/>
    <row r="4" spans="5:24" ht="66.75" customHeight="1">
      <c r="E4" s="3"/>
      <c r="F4" s="3"/>
      <c r="G4" s="3"/>
      <c r="H4" s="3"/>
      <c r="K4" s="72" t="s">
        <v>144</v>
      </c>
      <c r="L4" s="72"/>
      <c r="M4" s="72"/>
      <c r="N4" s="72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9.5" customHeight="1">
      <c r="A5" s="4"/>
      <c r="B5" s="4"/>
      <c r="C5" s="4"/>
      <c r="D5" s="36"/>
      <c r="E5" s="36"/>
      <c r="F5" s="74" t="s">
        <v>119</v>
      </c>
      <c r="G5" s="74"/>
      <c r="H5" s="74"/>
      <c r="I5" s="74"/>
      <c r="J5" s="74"/>
      <c r="K5" s="74"/>
      <c r="L5" s="74"/>
      <c r="M5" s="74"/>
      <c r="N5" s="74"/>
      <c r="O5" s="36"/>
      <c r="P5" s="36"/>
      <c r="Q5" s="36"/>
      <c r="R5" s="36"/>
      <c r="S5" s="36"/>
      <c r="T5" s="36"/>
      <c r="U5" s="36"/>
      <c r="V5" s="36"/>
      <c r="W5" s="36"/>
      <c r="X5" s="35"/>
    </row>
    <row r="6" spans="1:25" ht="11.25" customHeight="1">
      <c r="A6" s="4"/>
      <c r="B6" s="4"/>
      <c r="C6" s="4"/>
      <c r="D6" s="4"/>
      <c r="I6"/>
      <c r="J6"/>
      <c r="N6" s="46" t="s">
        <v>12</v>
      </c>
      <c r="O6" s="33"/>
      <c r="P6" s="33"/>
      <c r="Q6" s="33"/>
      <c r="R6" s="33"/>
      <c r="S6" s="33"/>
      <c r="T6" s="33"/>
      <c r="U6" s="33"/>
      <c r="V6" s="37" t="s">
        <v>12</v>
      </c>
      <c r="W6" s="37"/>
      <c r="X6" s="37"/>
      <c r="Y6" s="37" t="s">
        <v>12</v>
      </c>
    </row>
    <row r="7" spans="1:25" s="26" customFormat="1" ht="15.75" customHeight="1">
      <c r="A7" s="23" t="s">
        <v>6</v>
      </c>
      <c r="B7" s="24" t="s">
        <v>0</v>
      </c>
      <c r="C7" s="25">
        <v>0</v>
      </c>
      <c r="D7" s="69" t="s">
        <v>112</v>
      </c>
      <c r="E7" s="69" t="s">
        <v>40</v>
      </c>
      <c r="F7" s="53" t="s">
        <v>114</v>
      </c>
      <c r="G7" s="54"/>
      <c r="H7" s="54"/>
      <c r="I7" s="54"/>
      <c r="J7" s="54"/>
      <c r="K7" s="54"/>
      <c r="L7" s="54"/>
      <c r="M7" s="54"/>
      <c r="N7" s="54"/>
      <c r="O7" s="53" t="s">
        <v>114</v>
      </c>
      <c r="P7" s="54"/>
      <c r="Q7" s="54"/>
      <c r="R7" s="54"/>
      <c r="S7" s="54"/>
      <c r="T7" s="54"/>
      <c r="U7" s="54"/>
      <c r="V7" s="54"/>
      <c r="W7" s="54" t="s">
        <v>114</v>
      </c>
      <c r="X7" s="57"/>
      <c r="Y7" s="71" t="s">
        <v>117</v>
      </c>
    </row>
    <row r="8" spans="1:25" s="26" customFormat="1" ht="15.75" customHeight="1">
      <c r="A8" s="23"/>
      <c r="B8" s="24"/>
      <c r="C8" s="25"/>
      <c r="D8" s="69"/>
      <c r="E8" s="69"/>
      <c r="F8" s="55" t="s">
        <v>115</v>
      </c>
      <c r="G8" s="56"/>
      <c r="H8" s="56"/>
      <c r="I8" s="56"/>
      <c r="J8" s="56"/>
      <c r="K8" s="56"/>
      <c r="L8" s="56"/>
      <c r="M8" s="56"/>
      <c r="N8" s="56"/>
      <c r="O8" s="55" t="s">
        <v>115</v>
      </c>
      <c r="P8" s="56"/>
      <c r="Q8" s="56"/>
      <c r="R8" s="56"/>
      <c r="S8" s="56"/>
      <c r="T8" s="56"/>
      <c r="U8" s="56"/>
      <c r="V8" s="56"/>
      <c r="W8" s="56" t="s">
        <v>115</v>
      </c>
      <c r="X8" s="58"/>
      <c r="Y8" s="71"/>
    </row>
    <row r="9" spans="1:25" s="26" customFormat="1" ht="21" customHeight="1">
      <c r="A9" s="23" t="s">
        <v>2</v>
      </c>
      <c r="B9" s="24" t="s">
        <v>0</v>
      </c>
      <c r="C9" s="25">
        <v>0</v>
      </c>
      <c r="D9" s="69"/>
      <c r="E9" s="69"/>
      <c r="F9" s="55" t="s">
        <v>116</v>
      </c>
      <c r="G9" s="56"/>
      <c r="H9" s="56"/>
      <c r="I9" s="56"/>
      <c r="J9" s="56"/>
      <c r="K9" s="56"/>
      <c r="L9" s="56"/>
      <c r="M9" s="56"/>
      <c r="N9" s="56"/>
      <c r="O9" s="55" t="s">
        <v>121</v>
      </c>
      <c r="P9" s="56"/>
      <c r="Q9" s="56"/>
      <c r="R9" s="56"/>
      <c r="S9" s="56"/>
      <c r="T9" s="56"/>
      <c r="U9" s="56"/>
      <c r="V9" s="56"/>
      <c r="W9" s="56" t="s">
        <v>121</v>
      </c>
      <c r="X9" s="58"/>
      <c r="Y9" s="71"/>
    </row>
    <row r="10" spans="1:25" s="26" customFormat="1" ht="75.75" customHeight="1">
      <c r="A10" s="23" t="s">
        <v>8</v>
      </c>
      <c r="B10" s="24" t="s">
        <v>0</v>
      </c>
      <c r="C10" s="25">
        <v>0</v>
      </c>
      <c r="D10" s="69"/>
      <c r="E10" s="69"/>
      <c r="F10" s="69" t="s">
        <v>128</v>
      </c>
      <c r="G10" s="62" t="s">
        <v>135</v>
      </c>
      <c r="H10" s="62" t="s">
        <v>129</v>
      </c>
      <c r="I10" s="70" t="s">
        <v>120</v>
      </c>
      <c r="J10" s="59" t="s">
        <v>126</v>
      </c>
      <c r="K10" s="70" t="s">
        <v>123</v>
      </c>
      <c r="L10" s="70"/>
      <c r="M10" s="70"/>
      <c r="N10" s="59" t="s">
        <v>142</v>
      </c>
      <c r="O10" s="55" t="s">
        <v>122</v>
      </c>
      <c r="P10" s="56"/>
      <c r="Q10" s="56"/>
      <c r="R10" s="56"/>
      <c r="S10" s="56"/>
      <c r="T10" s="56"/>
      <c r="U10" s="56"/>
      <c r="V10" s="56"/>
      <c r="W10" s="56" t="s">
        <v>122</v>
      </c>
      <c r="X10" s="58"/>
      <c r="Y10" s="71"/>
    </row>
    <row r="11" spans="1:25" s="26" customFormat="1" ht="115.5" customHeight="1">
      <c r="A11" s="23"/>
      <c r="B11" s="24"/>
      <c r="C11" s="25"/>
      <c r="D11" s="69"/>
      <c r="E11" s="69"/>
      <c r="F11" s="69"/>
      <c r="G11" s="63"/>
      <c r="H11" s="63"/>
      <c r="I11" s="70"/>
      <c r="J11" s="61"/>
      <c r="K11" s="70" t="s">
        <v>125</v>
      </c>
      <c r="L11" s="70" t="s">
        <v>140</v>
      </c>
      <c r="M11" s="59" t="s">
        <v>141</v>
      </c>
      <c r="N11" s="60"/>
      <c r="O11" s="71" t="s">
        <v>130</v>
      </c>
      <c r="P11" s="71" t="s">
        <v>131</v>
      </c>
      <c r="Q11" s="67" t="s">
        <v>137</v>
      </c>
      <c r="R11" s="67" t="s">
        <v>143</v>
      </c>
      <c r="S11" s="67" t="s">
        <v>138</v>
      </c>
      <c r="T11" s="67" t="s">
        <v>139</v>
      </c>
      <c r="U11" s="65" t="s">
        <v>136</v>
      </c>
      <c r="V11" s="65" t="s">
        <v>134</v>
      </c>
      <c r="W11" s="65" t="s">
        <v>133</v>
      </c>
      <c r="X11" s="73" t="s">
        <v>132</v>
      </c>
      <c r="Y11" s="71"/>
    </row>
    <row r="12" spans="1:25" s="26" customFormat="1" ht="118.5" customHeight="1">
      <c r="A12" s="23"/>
      <c r="B12" s="24"/>
      <c r="C12" s="25"/>
      <c r="D12" s="69"/>
      <c r="E12" s="69"/>
      <c r="F12" s="69"/>
      <c r="G12" s="64"/>
      <c r="H12" s="64"/>
      <c r="I12" s="70"/>
      <c r="J12" s="45" t="s">
        <v>127</v>
      </c>
      <c r="K12" s="70"/>
      <c r="L12" s="70"/>
      <c r="M12" s="61"/>
      <c r="N12" s="61"/>
      <c r="O12" s="71"/>
      <c r="P12" s="71"/>
      <c r="Q12" s="68"/>
      <c r="R12" s="68"/>
      <c r="S12" s="68"/>
      <c r="T12" s="68"/>
      <c r="U12" s="66"/>
      <c r="V12" s="66"/>
      <c r="W12" s="66"/>
      <c r="X12" s="73"/>
      <c r="Y12" s="71"/>
    </row>
    <row r="13" spans="1:37" s="26" customFormat="1" ht="13.5" customHeight="1">
      <c r="A13" s="23"/>
      <c r="B13" s="24"/>
      <c r="C13" s="25"/>
      <c r="D13" s="50">
        <v>1</v>
      </c>
      <c r="E13" s="50">
        <v>2</v>
      </c>
      <c r="F13" s="50">
        <v>3</v>
      </c>
      <c r="G13" s="50">
        <v>4</v>
      </c>
      <c r="H13" s="50">
        <v>5</v>
      </c>
      <c r="I13" s="50">
        <v>6</v>
      </c>
      <c r="J13" s="50">
        <v>7</v>
      </c>
      <c r="K13" s="50">
        <v>8</v>
      </c>
      <c r="L13" s="50">
        <v>9</v>
      </c>
      <c r="M13" s="50">
        <v>10</v>
      </c>
      <c r="N13" s="50">
        <v>11</v>
      </c>
      <c r="O13" s="50">
        <v>12</v>
      </c>
      <c r="P13" s="50">
        <v>13</v>
      </c>
      <c r="Q13" s="50">
        <v>14</v>
      </c>
      <c r="R13" s="50">
        <v>15</v>
      </c>
      <c r="S13" s="50">
        <v>16</v>
      </c>
      <c r="T13" s="50">
        <v>17</v>
      </c>
      <c r="U13" s="50">
        <v>18</v>
      </c>
      <c r="V13" s="50">
        <v>19</v>
      </c>
      <c r="W13" s="50">
        <v>20</v>
      </c>
      <c r="X13" s="50">
        <v>21</v>
      </c>
      <c r="Y13" s="50">
        <v>22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:25" ht="15" customHeight="1">
      <c r="A14" s="11" t="s">
        <v>1</v>
      </c>
      <c r="B14" s="1" t="s">
        <v>0</v>
      </c>
      <c r="C14" s="21">
        <v>0</v>
      </c>
      <c r="D14" s="39" t="s">
        <v>41</v>
      </c>
      <c r="E14" s="40" t="s">
        <v>42</v>
      </c>
      <c r="F14" s="44">
        <v>78408.73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3">
        <f>SUM(F14:X14)</f>
        <v>78408.73</v>
      </c>
    </row>
    <row r="15" spans="1:25" ht="15" customHeight="1">
      <c r="A15" s="12" t="s">
        <v>3</v>
      </c>
      <c r="B15" s="1" t="s">
        <v>0</v>
      </c>
      <c r="C15" s="21">
        <v>0</v>
      </c>
      <c r="D15" s="39" t="s">
        <v>43</v>
      </c>
      <c r="E15" s="40" t="s">
        <v>44</v>
      </c>
      <c r="F15" s="44"/>
      <c r="G15" s="44">
        <v>742159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3">
        <f>SUM(F15:X15)</f>
        <v>742159</v>
      </c>
    </row>
    <row r="16" spans="1:25" ht="15" customHeight="1">
      <c r="A16" s="10" t="s">
        <v>5</v>
      </c>
      <c r="B16" s="1" t="s">
        <v>0</v>
      </c>
      <c r="C16" s="21">
        <v>0</v>
      </c>
      <c r="D16" s="39" t="s">
        <v>45</v>
      </c>
      <c r="E16" s="40" t="s">
        <v>46</v>
      </c>
      <c r="F16" s="44"/>
      <c r="G16" s="44"/>
      <c r="H16" s="44">
        <v>399528</v>
      </c>
      <c r="I16" s="44"/>
      <c r="J16" s="44"/>
      <c r="K16" s="44"/>
      <c r="L16" s="44"/>
      <c r="M16" s="44"/>
      <c r="N16" s="44"/>
      <c r="O16" s="44">
        <v>269513.58</v>
      </c>
      <c r="P16" s="44"/>
      <c r="Q16" s="44"/>
      <c r="R16" s="44"/>
      <c r="S16" s="44"/>
      <c r="T16" s="44"/>
      <c r="U16" s="44"/>
      <c r="V16" s="44"/>
      <c r="W16" s="44"/>
      <c r="X16" s="44"/>
      <c r="Y16" s="43">
        <f>SUM(F16:X16)</f>
        <v>669041.5800000001</v>
      </c>
    </row>
    <row r="17" spans="1:25" ht="15" customHeight="1">
      <c r="A17" s="10" t="s">
        <v>4</v>
      </c>
      <c r="B17" s="1" t="s">
        <v>0</v>
      </c>
      <c r="C17" s="21">
        <v>0</v>
      </c>
      <c r="D17" s="39" t="s">
        <v>47</v>
      </c>
      <c r="E17" s="40" t="s">
        <v>48</v>
      </c>
      <c r="F17" s="44"/>
      <c r="G17" s="44"/>
      <c r="H17" s="44">
        <v>153100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3">
        <f>SUM(F17:X17)</f>
        <v>153100</v>
      </c>
    </row>
    <row r="18" spans="1:25" ht="18" customHeight="1">
      <c r="A18" s="13" t="s">
        <v>7</v>
      </c>
      <c r="B18" s="2" t="s">
        <v>0</v>
      </c>
      <c r="C18" s="21">
        <v>0</v>
      </c>
      <c r="D18" s="27"/>
      <c r="E18" s="29" t="s">
        <v>9</v>
      </c>
      <c r="F18" s="43">
        <f aca="true" t="shared" si="0" ref="F18:Y18">SUM(F14:F17)</f>
        <v>78408.73</v>
      </c>
      <c r="G18" s="43">
        <f t="shared" si="0"/>
        <v>742159</v>
      </c>
      <c r="H18" s="43">
        <f t="shared" si="0"/>
        <v>552628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269513.58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3">
        <f t="shared" si="0"/>
        <v>0</v>
      </c>
      <c r="U18" s="43">
        <f t="shared" si="0"/>
        <v>0</v>
      </c>
      <c r="V18" s="43">
        <f t="shared" si="0"/>
        <v>0</v>
      </c>
      <c r="W18" s="43">
        <f t="shared" si="0"/>
        <v>0</v>
      </c>
      <c r="X18" s="43">
        <f t="shared" si="0"/>
        <v>0</v>
      </c>
      <c r="Y18" s="43">
        <f t="shared" si="0"/>
        <v>1642709.31</v>
      </c>
    </row>
    <row r="19" spans="1:25" ht="15" customHeight="1">
      <c r="A19" s="13"/>
      <c r="B19" s="2"/>
      <c r="C19" s="21"/>
      <c r="D19" s="39" t="s">
        <v>49</v>
      </c>
      <c r="E19" s="40" t="s">
        <v>50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3">
        <f aca="true" t="shared" si="1" ref="Y19:Y34">SUM(F19:X19)</f>
        <v>0</v>
      </c>
    </row>
    <row r="20" spans="1:25" ht="15" customHeight="1">
      <c r="A20" s="13"/>
      <c r="B20" s="2"/>
      <c r="C20" s="21"/>
      <c r="D20" s="39" t="s">
        <v>51</v>
      </c>
      <c r="E20" s="40" t="s">
        <v>52</v>
      </c>
      <c r="F20" s="44"/>
      <c r="G20" s="44"/>
      <c r="H20" s="44">
        <v>243272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3">
        <f t="shared" si="1"/>
        <v>243272</v>
      </c>
    </row>
    <row r="21" spans="1:25" ht="15" customHeight="1">
      <c r="A21" s="13"/>
      <c r="B21" s="2"/>
      <c r="C21" s="21"/>
      <c r="D21" s="39" t="s">
        <v>53</v>
      </c>
      <c r="E21" s="40" t="s">
        <v>54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3">
        <f t="shared" si="1"/>
        <v>0</v>
      </c>
    </row>
    <row r="22" spans="1:25" ht="15" customHeight="1">
      <c r="A22" s="13"/>
      <c r="B22" s="2"/>
      <c r="C22" s="21"/>
      <c r="D22" s="39" t="s">
        <v>55</v>
      </c>
      <c r="E22" s="40" t="s">
        <v>56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3">
        <f t="shared" si="1"/>
        <v>0</v>
      </c>
    </row>
    <row r="23" spans="1:25" ht="15" customHeight="1">
      <c r="A23" s="13"/>
      <c r="B23" s="2"/>
      <c r="C23" s="21"/>
      <c r="D23" s="41" t="s">
        <v>57</v>
      </c>
      <c r="E23" s="42" t="s">
        <v>58</v>
      </c>
      <c r="F23" s="44"/>
      <c r="G23" s="44"/>
      <c r="H23" s="44"/>
      <c r="I23" s="44"/>
      <c r="J23" s="44"/>
      <c r="K23" s="44">
        <v>-1270850</v>
      </c>
      <c r="L23" s="44"/>
      <c r="M23" s="44"/>
      <c r="N23" s="44"/>
      <c r="O23" s="44"/>
      <c r="P23" s="44"/>
      <c r="Q23" s="44">
        <v>-199000</v>
      </c>
      <c r="R23" s="44">
        <v>199000</v>
      </c>
      <c r="S23" s="44"/>
      <c r="T23" s="44"/>
      <c r="U23" s="44"/>
      <c r="V23" s="44"/>
      <c r="W23" s="44"/>
      <c r="X23" s="44"/>
      <c r="Y23" s="43">
        <f t="shared" si="1"/>
        <v>-1270850</v>
      </c>
    </row>
    <row r="24" spans="1:25" ht="15" customHeight="1">
      <c r="A24" s="13"/>
      <c r="B24" s="2"/>
      <c r="C24" s="21"/>
      <c r="D24" s="39" t="s">
        <v>59</v>
      </c>
      <c r="E24" s="40" t="s">
        <v>60</v>
      </c>
      <c r="F24" s="44"/>
      <c r="G24" s="44"/>
      <c r="H24" s="44"/>
      <c r="I24" s="44"/>
      <c r="J24" s="44"/>
      <c r="K24" s="44"/>
      <c r="L24" s="44"/>
      <c r="M24" s="44"/>
      <c r="N24" s="44"/>
      <c r="O24" s="44">
        <v>797543</v>
      </c>
      <c r="P24" s="44"/>
      <c r="Q24" s="44"/>
      <c r="R24" s="44"/>
      <c r="S24" s="44">
        <v>-240000</v>
      </c>
      <c r="T24" s="44">
        <v>240000</v>
      </c>
      <c r="U24" s="44"/>
      <c r="V24" s="44"/>
      <c r="W24" s="44"/>
      <c r="X24" s="44"/>
      <c r="Y24" s="43">
        <f t="shared" si="1"/>
        <v>797543</v>
      </c>
    </row>
    <row r="25" spans="1:25" ht="15" customHeight="1">
      <c r="A25" s="13"/>
      <c r="B25" s="2"/>
      <c r="C25" s="21"/>
      <c r="D25" s="39" t="s">
        <v>61</v>
      </c>
      <c r="E25" s="40" t="s">
        <v>62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>
        <v>300000</v>
      </c>
      <c r="W25" s="44"/>
      <c r="X25" s="44"/>
      <c r="Y25" s="43">
        <f t="shared" si="1"/>
        <v>300000</v>
      </c>
    </row>
    <row r="26" spans="1:25" ht="15" customHeight="1">
      <c r="A26" s="13"/>
      <c r="B26" s="2"/>
      <c r="C26" s="21"/>
      <c r="D26" s="39" t="s">
        <v>63</v>
      </c>
      <c r="E26" s="40" t="s">
        <v>64</v>
      </c>
      <c r="F26" s="44"/>
      <c r="G26" s="44"/>
      <c r="H26" s="44">
        <v>1378200</v>
      </c>
      <c r="I26" s="44"/>
      <c r="J26" s="44"/>
      <c r="K26" s="44"/>
      <c r="L26" s="44"/>
      <c r="M26" s="44"/>
      <c r="N26" s="44"/>
      <c r="O26" s="44">
        <v>436730</v>
      </c>
      <c r="P26" s="44"/>
      <c r="Q26" s="44"/>
      <c r="R26" s="44"/>
      <c r="S26" s="44"/>
      <c r="T26" s="44"/>
      <c r="U26" s="44"/>
      <c r="V26" s="44"/>
      <c r="W26" s="44"/>
      <c r="X26" s="44"/>
      <c r="Y26" s="43">
        <f t="shared" si="1"/>
        <v>1814930</v>
      </c>
    </row>
    <row r="27" spans="1:25" ht="15" customHeight="1">
      <c r="A27" s="13"/>
      <c r="B27" s="2"/>
      <c r="C27" s="21"/>
      <c r="D27" s="39" t="s">
        <v>65</v>
      </c>
      <c r="E27" s="40" t="s">
        <v>66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3">
        <f t="shared" si="1"/>
        <v>0</v>
      </c>
    </row>
    <row r="28" spans="1:25" ht="15" customHeight="1">
      <c r="A28" s="13"/>
      <c r="B28" s="2"/>
      <c r="C28" s="21"/>
      <c r="D28" s="39" t="s">
        <v>67</v>
      </c>
      <c r="E28" s="40" t="s">
        <v>68</v>
      </c>
      <c r="F28" s="44"/>
      <c r="G28" s="44"/>
      <c r="H28" s="44"/>
      <c r="I28" s="44">
        <v>93000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>
        <v>900000</v>
      </c>
      <c r="X28" s="44">
        <v>500000</v>
      </c>
      <c r="Y28" s="43">
        <f t="shared" si="1"/>
        <v>1493000</v>
      </c>
    </row>
    <row r="29" spans="1:25" ht="15" customHeight="1">
      <c r="A29" s="13"/>
      <c r="B29" s="2"/>
      <c r="C29" s="21"/>
      <c r="D29" s="39" t="s">
        <v>69</v>
      </c>
      <c r="E29" s="40" t="s">
        <v>70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3">
        <f t="shared" si="1"/>
        <v>0</v>
      </c>
    </row>
    <row r="30" spans="1:25" ht="15" customHeight="1">
      <c r="A30" s="13"/>
      <c r="B30" s="2"/>
      <c r="C30" s="21"/>
      <c r="D30" s="39" t="s">
        <v>71</v>
      </c>
      <c r="E30" s="40" t="s">
        <v>72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3">
        <f t="shared" si="1"/>
        <v>0</v>
      </c>
    </row>
    <row r="31" spans="1:25" ht="15" customHeight="1">
      <c r="A31" s="13"/>
      <c r="B31" s="2"/>
      <c r="C31" s="21"/>
      <c r="D31" s="41" t="s">
        <v>73</v>
      </c>
      <c r="E31" s="42" t="s">
        <v>74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3">
        <f t="shared" si="1"/>
        <v>0</v>
      </c>
    </row>
    <row r="32" spans="1:25" ht="15" customHeight="1">
      <c r="A32" s="13">
        <v>10</v>
      </c>
      <c r="B32" s="2" t="s">
        <v>0</v>
      </c>
      <c r="C32" s="21">
        <v>0</v>
      </c>
      <c r="D32" s="39" t="s">
        <v>75</v>
      </c>
      <c r="E32" s="40" t="s">
        <v>76</v>
      </c>
      <c r="F32" s="44">
        <v>-78408.73</v>
      </c>
      <c r="G32" s="44"/>
      <c r="H32" s="44"/>
      <c r="I32" s="44"/>
      <c r="J32" s="44"/>
      <c r="K32" s="44"/>
      <c r="L32" s="44">
        <v>1843875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3">
        <f t="shared" si="1"/>
        <v>1765466.27</v>
      </c>
    </row>
    <row r="33" spans="1:25" ht="15" customHeight="1">
      <c r="A33" s="13">
        <v>11</v>
      </c>
      <c r="B33" s="2" t="s">
        <v>0</v>
      </c>
      <c r="C33" s="21">
        <v>0</v>
      </c>
      <c r="D33" s="39" t="s">
        <v>77</v>
      </c>
      <c r="E33" s="40" t="s">
        <v>78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3">
        <f t="shared" si="1"/>
        <v>0</v>
      </c>
    </row>
    <row r="34" spans="1:25" ht="15" customHeight="1">
      <c r="A34" s="13">
        <v>12</v>
      </c>
      <c r="B34" s="2" t="s">
        <v>0</v>
      </c>
      <c r="C34" s="21">
        <v>0</v>
      </c>
      <c r="D34" s="39" t="s">
        <v>79</v>
      </c>
      <c r="E34" s="40" t="s">
        <v>80</v>
      </c>
      <c r="F34" s="44"/>
      <c r="G34" s="44"/>
      <c r="H34" s="44"/>
      <c r="I34" s="44"/>
      <c r="J34" s="44"/>
      <c r="K34" s="44">
        <v>1270850</v>
      </c>
      <c r="L34" s="44">
        <v>1843875</v>
      </c>
      <c r="M34" s="44">
        <v>880100</v>
      </c>
      <c r="N34" s="44"/>
      <c r="O34" s="44"/>
      <c r="P34" s="44">
        <v>150000</v>
      </c>
      <c r="Q34" s="44"/>
      <c r="R34" s="44"/>
      <c r="S34" s="44"/>
      <c r="T34" s="44"/>
      <c r="U34" s="44"/>
      <c r="V34" s="44"/>
      <c r="W34" s="44"/>
      <c r="X34" s="44"/>
      <c r="Y34" s="43">
        <f t="shared" si="1"/>
        <v>4144825</v>
      </c>
    </row>
    <row r="35" spans="1:25" ht="15.75" customHeight="1">
      <c r="A35" s="13"/>
      <c r="B35" s="2"/>
      <c r="C35" s="21"/>
      <c r="D35" s="31"/>
      <c r="E35" s="29" t="s">
        <v>10</v>
      </c>
      <c r="F35" s="43">
        <f aca="true" t="shared" si="2" ref="F35:W35">SUM(F19:F34)</f>
        <v>-78408.73</v>
      </c>
      <c r="G35" s="43">
        <f t="shared" si="2"/>
        <v>0</v>
      </c>
      <c r="H35" s="43">
        <f t="shared" si="2"/>
        <v>1621472</v>
      </c>
      <c r="I35" s="43">
        <f t="shared" si="2"/>
        <v>93000</v>
      </c>
      <c r="J35" s="43">
        <f t="shared" si="2"/>
        <v>0</v>
      </c>
      <c r="K35" s="43">
        <f t="shared" si="2"/>
        <v>0</v>
      </c>
      <c r="L35" s="43">
        <f t="shared" si="2"/>
        <v>3687750</v>
      </c>
      <c r="M35" s="43">
        <f t="shared" si="2"/>
        <v>880100</v>
      </c>
      <c r="N35" s="43">
        <f t="shared" si="2"/>
        <v>0</v>
      </c>
      <c r="O35" s="43">
        <f t="shared" si="2"/>
        <v>1234273</v>
      </c>
      <c r="P35" s="43">
        <f t="shared" si="2"/>
        <v>150000</v>
      </c>
      <c r="Q35" s="43">
        <f t="shared" si="2"/>
        <v>-199000</v>
      </c>
      <c r="R35" s="43">
        <f t="shared" si="2"/>
        <v>199000</v>
      </c>
      <c r="S35" s="43">
        <f t="shared" si="2"/>
        <v>-240000</v>
      </c>
      <c r="T35" s="43">
        <f t="shared" si="2"/>
        <v>240000</v>
      </c>
      <c r="U35" s="43">
        <f t="shared" si="2"/>
        <v>0</v>
      </c>
      <c r="V35" s="43">
        <f t="shared" si="2"/>
        <v>300000</v>
      </c>
      <c r="W35" s="43">
        <f t="shared" si="2"/>
        <v>900000</v>
      </c>
      <c r="X35" s="43">
        <f>SUM(X19:X34)</f>
        <v>500000</v>
      </c>
      <c r="Y35" s="43">
        <f>SUM(Y19:Y34)</f>
        <v>9288186.27</v>
      </c>
    </row>
    <row r="36" spans="1:25" ht="17.25" customHeight="1">
      <c r="A36" s="13"/>
      <c r="B36" s="2"/>
      <c r="C36" s="21"/>
      <c r="D36" s="39" t="s">
        <v>13</v>
      </c>
      <c r="E36" s="40" t="s">
        <v>81</v>
      </c>
      <c r="F36" s="47"/>
      <c r="G36" s="47"/>
      <c r="H36" s="4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3">
        <f aca="true" t="shared" si="3" ref="Y36:Y66">SUM(F36:X36)</f>
        <v>0</v>
      </c>
    </row>
    <row r="37" spans="1:25" ht="18" customHeight="1">
      <c r="A37" s="13"/>
      <c r="B37" s="2"/>
      <c r="C37" s="21"/>
      <c r="D37" s="39" t="s">
        <v>14</v>
      </c>
      <c r="E37" s="40" t="s">
        <v>82</v>
      </c>
      <c r="F37" s="47"/>
      <c r="G37" s="47"/>
      <c r="H37" s="47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3">
        <f t="shared" si="3"/>
        <v>0</v>
      </c>
    </row>
    <row r="38" spans="1:25" ht="18" customHeight="1">
      <c r="A38" s="12">
        <v>13</v>
      </c>
      <c r="B38" s="2" t="s">
        <v>0</v>
      </c>
      <c r="C38" s="21">
        <v>0</v>
      </c>
      <c r="D38" s="39" t="s">
        <v>15</v>
      </c>
      <c r="E38" s="40" t="s">
        <v>83</v>
      </c>
      <c r="F38" s="47"/>
      <c r="G38" s="47"/>
      <c r="H38" s="47"/>
      <c r="I38" s="44"/>
      <c r="J38" s="44"/>
      <c r="K38" s="44"/>
      <c r="L38" s="44">
        <v>1843875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3">
        <f t="shared" si="3"/>
        <v>1843875</v>
      </c>
    </row>
    <row r="39" spans="1:29" s="14" customFormat="1" ht="14.25" customHeight="1">
      <c r="A39" s="5"/>
      <c r="B39" s="7"/>
      <c r="C39" s="7"/>
      <c r="D39" s="39" t="s">
        <v>16</v>
      </c>
      <c r="E39" s="40" t="s">
        <v>84</v>
      </c>
      <c r="F39" s="47"/>
      <c r="G39" s="47"/>
      <c r="H39" s="47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>
        <v>1000000</v>
      </c>
      <c r="V39" s="44"/>
      <c r="W39" s="44"/>
      <c r="X39" s="44"/>
      <c r="Y39" s="43">
        <f t="shared" si="3"/>
        <v>1000000</v>
      </c>
      <c r="Z39" s="6"/>
      <c r="AA39" s="6"/>
      <c r="AB39" s="6"/>
      <c r="AC39" s="6"/>
    </row>
    <row r="40" spans="1:25" ht="15">
      <c r="A40" s="8"/>
      <c r="B40" s="15"/>
      <c r="C40" s="15"/>
      <c r="D40" s="39" t="s">
        <v>17</v>
      </c>
      <c r="E40" s="40" t="s">
        <v>85</v>
      </c>
      <c r="F40" s="47"/>
      <c r="G40" s="47"/>
      <c r="H40" s="47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3">
        <f t="shared" si="3"/>
        <v>0</v>
      </c>
    </row>
    <row r="41" spans="1:29" s="16" customFormat="1" ht="15">
      <c r="A41" s="17"/>
      <c r="B41" s="18"/>
      <c r="C41" s="18"/>
      <c r="D41" s="39" t="s">
        <v>20</v>
      </c>
      <c r="E41" s="40" t="s">
        <v>86</v>
      </c>
      <c r="F41" s="47"/>
      <c r="G41" s="47"/>
      <c r="H41" s="47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3">
        <f t="shared" si="3"/>
        <v>0</v>
      </c>
      <c r="Z41" s="6"/>
      <c r="AA41" s="6"/>
      <c r="AB41" s="6"/>
      <c r="AC41" s="6"/>
    </row>
    <row r="42" spans="1:29" s="16" customFormat="1" ht="18.75" customHeight="1">
      <c r="A42" s="17"/>
      <c r="B42" s="18"/>
      <c r="C42" s="18"/>
      <c r="D42" s="39" t="s">
        <v>21</v>
      </c>
      <c r="E42" s="40" t="s">
        <v>87</v>
      </c>
      <c r="F42" s="47"/>
      <c r="G42" s="47"/>
      <c r="H42" s="47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3">
        <f t="shared" si="3"/>
        <v>0</v>
      </c>
      <c r="Z42" s="6"/>
      <c r="AA42" s="6"/>
      <c r="AB42" s="6"/>
      <c r="AC42" s="6"/>
    </row>
    <row r="43" spans="1:29" s="16" customFormat="1" ht="15">
      <c r="A43" s="17"/>
      <c r="B43" s="18"/>
      <c r="C43" s="18"/>
      <c r="D43" s="39" t="s">
        <v>22</v>
      </c>
      <c r="E43" s="40" t="s">
        <v>88</v>
      </c>
      <c r="F43" s="47"/>
      <c r="G43" s="47"/>
      <c r="H43" s="47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3">
        <f t="shared" si="3"/>
        <v>0</v>
      </c>
      <c r="Z43" s="6"/>
      <c r="AA43" s="6"/>
      <c r="AB43" s="6"/>
      <c r="AC43" s="6"/>
    </row>
    <row r="44" spans="1:29" s="16" customFormat="1" ht="15">
      <c r="A44" s="17"/>
      <c r="B44" s="18"/>
      <c r="C44" s="18"/>
      <c r="D44" s="39" t="s">
        <v>23</v>
      </c>
      <c r="E44" s="40" t="s">
        <v>89</v>
      </c>
      <c r="F44" s="47"/>
      <c r="G44" s="47"/>
      <c r="H44" s="47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3">
        <f t="shared" si="3"/>
        <v>0</v>
      </c>
      <c r="Z44" s="6"/>
      <c r="AA44" s="6"/>
      <c r="AB44" s="6"/>
      <c r="AC44" s="6"/>
    </row>
    <row r="45" spans="1:25" ht="17.25" customHeight="1">
      <c r="A45" s="8"/>
      <c r="B45" s="15"/>
      <c r="C45" s="15"/>
      <c r="D45" s="39" t="s">
        <v>24</v>
      </c>
      <c r="E45" s="40" t="s">
        <v>90</v>
      </c>
      <c r="F45" s="47"/>
      <c r="G45" s="47"/>
      <c r="H45" s="47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3">
        <f t="shared" si="3"/>
        <v>0</v>
      </c>
    </row>
    <row r="46" spans="1:25" ht="18" customHeight="1">
      <c r="A46" s="8"/>
      <c r="B46" s="15"/>
      <c r="C46" s="15"/>
      <c r="D46" s="39" t="s">
        <v>25</v>
      </c>
      <c r="E46" s="40" t="s">
        <v>91</v>
      </c>
      <c r="F46" s="47"/>
      <c r="G46" s="47"/>
      <c r="H46" s="47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3">
        <f t="shared" si="3"/>
        <v>0</v>
      </c>
    </row>
    <row r="47" spans="1:25" ht="15.75" customHeight="1">
      <c r="A47" s="8"/>
      <c r="B47" s="15"/>
      <c r="C47" s="15"/>
      <c r="D47" s="39" t="s">
        <v>26</v>
      </c>
      <c r="E47" s="40" t="s">
        <v>92</v>
      </c>
      <c r="F47" s="47"/>
      <c r="G47" s="47"/>
      <c r="H47" s="47"/>
      <c r="I47" s="44"/>
      <c r="J47" s="44"/>
      <c r="K47" s="44"/>
      <c r="L47" s="44"/>
      <c r="M47" s="44"/>
      <c r="N47" s="44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>
        <f t="shared" si="3"/>
        <v>0</v>
      </c>
    </row>
    <row r="48" spans="1:25" ht="17.25" customHeight="1">
      <c r="A48" s="8"/>
      <c r="B48" s="15"/>
      <c r="C48" s="15"/>
      <c r="D48" s="39" t="s">
        <v>27</v>
      </c>
      <c r="E48" s="40" t="s">
        <v>93</v>
      </c>
      <c r="F48" s="47"/>
      <c r="G48" s="47"/>
      <c r="H48" s="47"/>
      <c r="I48" s="44"/>
      <c r="J48" s="44"/>
      <c r="K48" s="44"/>
      <c r="L48" s="44"/>
      <c r="M48" s="44"/>
      <c r="N48" s="44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>
        <f t="shared" si="3"/>
        <v>0</v>
      </c>
    </row>
    <row r="49" spans="1:25" ht="19.5" customHeight="1">
      <c r="A49" s="8"/>
      <c r="B49" s="15"/>
      <c r="C49" s="15"/>
      <c r="D49" s="39" t="s">
        <v>28</v>
      </c>
      <c r="E49" s="40" t="s">
        <v>94</v>
      </c>
      <c r="F49" s="47"/>
      <c r="G49" s="47"/>
      <c r="H49" s="47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3">
        <f t="shared" si="3"/>
        <v>0</v>
      </c>
    </row>
    <row r="50" spans="1:25" ht="18.75" customHeight="1">
      <c r="A50" s="8"/>
      <c r="B50" s="15"/>
      <c r="C50" s="15"/>
      <c r="D50" s="39" t="s">
        <v>29</v>
      </c>
      <c r="E50" s="40" t="s">
        <v>95</v>
      </c>
      <c r="F50" s="47"/>
      <c r="G50" s="47"/>
      <c r="H50" s="47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3">
        <f t="shared" si="3"/>
        <v>0</v>
      </c>
    </row>
    <row r="51" spans="1:25" ht="15">
      <c r="A51" s="8"/>
      <c r="B51" s="15"/>
      <c r="C51" s="15"/>
      <c r="D51" s="39" t="s">
        <v>30</v>
      </c>
      <c r="E51" s="40" t="s">
        <v>96</v>
      </c>
      <c r="F51" s="47"/>
      <c r="G51" s="47"/>
      <c r="H51" s="47"/>
      <c r="I51" s="44"/>
      <c r="J51" s="44"/>
      <c r="K51" s="44"/>
      <c r="L51" s="44"/>
      <c r="M51" s="44">
        <v>82500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3">
        <f t="shared" si="3"/>
        <v>82500</v>
      </c>
    </row>
    <row r="52" spans="1:25" ht="15">
      <c r="A52" s="8"/>
      <c r="B52" s="15"/>
      <c r="C52" s="15"/>
      <c r="D52" s="39" t="s">
        <v>31</v>
      </c>
      <c r="E52" s="40" t="s">
        <v>97</v>
      </c>
      <c r="F52" s="47"/>
      <c r="G52" s="47"/>
      <c r="H52" s="47"/>
      <c r="I52" s="44"/>
      <c r="J52" s="44"/>
      <c r="K52" s="44"/>
      <c r="L52" s="44"/>
      <c r="M52" s="44">
        <v>122000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3">
        <f t="shared" si="3"/>
        <v>122000</v>
      </c>
    </row>
    <row r="53" spans="1:25" ht="15">
      <c r="A53" s="8"/>
      <c r="B53" s="15"/>
      <c r="C53" s="15"/>
      <c r="D53" s="39" t="s">
        <v>32</v>
      </c>
      <c r="E53" s="40" t="s">
        <v>98</v>
      </c>
      <c r="F53" s="47"/>
      <c r="G53" s="47"/>
      <c r="H53" s="47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3">
        <f t="shared" si="3"/>
        <v>0</v>
      </c>
    </row>
    <row r="54" spans="1:25" ht="15">
      <c r="A54" s="8"/>
      <c r="B54" s="15"/>
      <c r="C54" s="15"/>
      <c r="D54" s="39" t="s">
        <v>33</v>
      </c>
      <c r="E54" s="40" t="s">
        <v>99</v>
      </c>
      <c r="F54" s="47"/>
      <c r="G54" s="47"/>
      <c r="H54" s="47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3">
        <f t="shared" si="3"/>
        <v>0</v>
      </c>
    </row>
    <row r="55" spans="1:25" ht="15">
      <c r="A55" s="8"/>
      <c r="B55" s="15"/>
      <c r="C55" s="15"/>
      <c r="D55" s="39" t="s">
        <v>34</v>
      </c>
      <c r="E55" s="40" t="s">
        <v>100</v>
      </c>
      <c r="F55" s="47"/>
      <c r="G55" s="47"/>
      <c r="H55" s="47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3">
        <f t="shared" si="3"/>
        <v>0</v>
      </c>
    </row>
    <row r="56" spans="1:25" ht="15">
      <c r="A56" s="8"/>
      <c r="B56" s="15"/>
      <c r="C56" s="15"/>
      <c r="D56" s="39" t="s">
        <v>35</v>
      </c>
      <c r="E56" s="40" t="s">
        <v>101</v>
      </c>
      <c r="F56" s="47"/>
      <c r="G56" s="47"/>
      <c r="H56" s="47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3">
        <f t="shared" si="3"/>
        <v>0</v>
      </c>
    </row>
    <row r="57" spans="1:25" ht="18" customHeight="1">
      <c r="A57" s="8"/>
      <c r="B57" s="15"/>
      <c r="C57" s="15"/>
      <c r="D57" s="39" t="s">
        <v>36</v>
      </c>
      <c r="E57" s="40" t="s">
        <v>102</v>
      </c>
      <c r="F57" s="47"/>
      <c r="G57" s="47"/>
      <c r="H57" s="47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3">
        <f t="shared" si="3"/>
        <v>0</v>
      </c>
    </row>
    <row r="58" spans="1:25" ht="15">
      <c r="A58" s="8"/>
      <c r="B58" s="15"/>
      <c r="C58" s="15"/>
      <c r="D58" s="39" t="s">
        <v>37</v>
      </c>
      <c r="E58" s="40" t="s">
        <v>103</v>
      </c>
      <c r="F58" s="47"/>
      <c r="G58" s="47"/>
      <c r="H58" s="47"/>
      <c r="I58" s="44"/>
      <c r="J58" s="44"/>
      <c r="K58" s="44"/>
      <c r="L58" s="44">
        <v>1843875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3">
        <f t="shared" si="3"/>
        <v>1843875</v>
      </c>
    </row>
    <row r="59" spans="1:25" ht="15">
      <c r="A59" s="8"/>
      <c r="B59" s="15"/>
      <c r="C59" s="15"/>
      <c r="D59" s="39" t="s">
        <v>38</v>
      </c>
      <c r="E59" s="40" t="s">
        <v>104</v>
      </c>
      <c r="F59" s="47"/>
      <c r="G59" s="47"/>
      <c r="H59" s="47"/>
      <c r="I59" s="44"/>
      <c r="J59" s="44"/>
      <c r="K59" s="44"/>
      <c r="L59" s="44"/>
      <c r="M59" s="44"/>
      <c r="N59" s="44"/>
      <c r="O59" s="43"/>
      <c r="P59" s="44"/>
      <c r="Q59" s="44"/>
      <c r="R59" s="44"/>
      <c r="S59" s="44"/>
      <c r="T59" s="44"/>
      <c r="U59" s="43"/>
      <c r="V59" s="43"/>
      <c r="W59" s="43"/>
      <c r="X59" s="43"/>
      <c r="Y59" s="43">
        <f t="shared" si="3"/>
        <v>0</v>
      </c>
    </row>
    <row r="60" spans="1:25" ht="15">
      <c r="A60" s="8"/>
      <c r="B60" s="15"/>
      <c r="C60" s="15"/>
      <c r="D60" s="39" t="s">
        <v>39</v>
      </c>
      <c r="E60" s="40" t="s">
        <v>105</v>
      </c>
      <c r="F60" s="47"/>
      <c r="G60" s="47"/>
      <c r="H60" s="47"/>
      <c r="I60" s="44"/>
      <c r="J60" s="44"/>
      <c r="K60" s="44"/>
      <c r="L60" s="44"/>
      <c r="M60" s="44"/>
      <c r="N60" s="44"/>
      <c r="O60" s="44">
        <v>154376</v>
      </c>
      <c r="P60" s="44"/>
      <c r="Q60" s="44"/>
      <c r="R60" s="44"/>
      <c r="S60" s="44"/>
      <c r="T60" s="44"/>
      <c r="U60" s="44"/>
      <c r="V60" s="44"/>
      <c r="W60" s="44"/>
      <c r="X60" s="44"/>
      <c r="Y60" s="43">
        <f t="shared" si="3"/>
        <v>154376</v>
      </c>
    </row>
    <row r="61" spans="1:25" ht="15">
      <c r="A61" s="8"/>
      <c r="B61" s="15"/>
      <c r="C61" s="15"/>
      <c r="D61" s="39">
        <v>17526000000</v>
      </c>
      <c r="E61" s="40" t="s">
        <v>106</v>
      </c>
      <c r="F61" s="47"/>
      <c r="G61" s="47"/>
      <c r="H61" s="47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3">
        <f t="shared" si="3"/>
        <v>0</v>
      </c>
    </row>
    <row r="62" spans="1:25" ht="20.25" customHeight="1">
      <c r="A62" s="8"/>
      <c r="B62" s="15"/>
      <c r="C62" s="15"/>
      <c r="D62" s="39">
        <v>17527000000</v>
      </c>
      <c r="E62" s="40" t="s">
        <v>107</v>
      </c>
      <c r="F62" s="47"/>
      <c r="G62" s="47"/>
      <c r="H62" s="47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>
        <f t="shared" si="3"/>
        <v>0</v>
      </c>
    </row>
    <row r="63" spans="1:25" ht="20.25" customHeight="1">
      <c r="A63" s="8"/>
      <c r="B63" s="15"/>
      <c r="C63" s="15"/>
      <c r="D63" s="39">
        <v>17528000000</v>
      </c>
      <c r="E63" s="40" t="s">
        <v>108</v>
      </c>
      <c r="F63" s="47"/>
      <c r="G63" s="47"/>
      <c r="H63" s="47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3">
        <f t="shared" si="3"/>
        <v>0</v>
      </c>
    </row>
    <row r="64" spans="1:25" ht="15">
      <c r="A64" s="8"/>
      <c r="B64" s="15"/>
      <c r="C64" s="15"/>
      <c r="D64" s="39">
        <v>17529000000</v>
      </c>
      <c r="E64" s="40" t="s">
        <v>109</v>
      </c>
      <c r="F64" s="47"/>
      <c r="G64" s="47"/>
      <c r="H64" s="47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3">
        <f t="shared" si="3"/>
        <v>0</v>
      </c>
    </row>
    <row r="65" spans="1:25" ht="21" customHeight="1">
      <c r="A65" s="8"/>
      <c r="B65" s="15"/>
      <c r="C65" s="15"/>
      <c r="D65" s="39">
        <v>17530000000</v>
      </c>
      <c r="E65" s="40" t="s">
        <v>110</v>
      </c>
      <c r="F65" s="47"/>
      <c r="G65" s="47"/>
      <c r="H65" s="47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3">
        <f t="shared" si="3"/>
        <v>0</v>
      </c>
    </row>
    <row r="66" spans="1:25" ht="15">
      <c r="A66" s="8"/>
      <c r="B66" s="15"/>
      <c r="C66" s="15"/>
      <c r="D66" s="39">
        <v>17531000000</v>
      </c>
      <c r="E66" s="40" t="s">
        <v>111</v>
      </c>
      <c r="F66" s="47"/>
      <c r="G66" s="47"/>
      <c r="H66" s="47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3">
        <f t="shared" si="3"/>
        <v>0</v>
      </c>
    </row>
    <row r="67" spans="1:25" ht="15" customHeight="1">
      <c r="A67" s="8"/>
      <c r="B67" s="15"/>
      <c r="C67" s="15"/>
      <c r="D67" s="38"/>
      <c r="E67" s="29" t="s">
        <v>18</v>
      </c>
      <c r="F67" s="43">
        <f aca="true" t="shared" si="4" ref="F67:Y67">SUM(F36:F66)</f>
        <v>0</v>
      </c>
      <c r="G67" s="43">
        <f t="shared" si="4"/>
        <v>0</v>
      </c>
      <c r="H67" s="43">
        <f t="shared" si="4"/>
        <v>0</v>
      </c>
      <c r="I67" s="43">
        <f t="shared" si="4"/>
        <v>0</v>
      </c>
      <c r="J67" s="43">
        <f t="shared" si="4"/>
        <v>0</v>
      </c>
      <c r="K67" s="43">
        <f t="shared" si="4"/>
        <v>0</v>
      </c>
      <c r="L67" s="43">
        <f t="shared" si="4"/>
        <v>3687750</v>
      </c>
      <c r="M67" s="43">
        <f t="shared" si="4"/>
        <v>204500</v>
      </c>
      <c r="N67" s="43">
        <f t="shared" si="4"/>
        <v>0</v>
      </c>
      <c r="O67" s="43">
        <f t="shared" si="4"/>
        <v>154376</v>
      </c>
      <c r="P67" s="43">
        <f t="shared" si="4"/>
        <v>0</v>
      </c>
      <c r="Q67" s="43">
        <f t="shared" si="4"/>
        <v>0</v>
      </c>
      <c r="R67" s="43">
        <f t="shared" si="4"/>
        <v>0</v>
      </c>
      <c r="S67" s="43">
        <f t="shared" si="4"/>
        <v>0</v>
      </c>
      <c r="T67" s="43">
        <f t="shared" si="4"/>
        <v>0</v>
      </c>
      <c r="U67" s="43">
        <f t="shared" si="4"/>
        <v>1000000</v>
      </c>
      <c r="V67" s="43">
        <f t="shared" si="4"/>
        <v>0</v>
      </c>
      <c r="W67" s="43">
        <f>SUM(W36:W66)</f>
        <v>0</v>
      </c>
      <c r="X67" s="43">
        <f>SUM(X36:X66)</f>
        <v>0</v>
      </c>
      <c r="Y67" s="43">
        <f t="shared" si="4"/>
        <v>5046626</v>
      </c>
    </row>
    <row r="68" spans="1:25" ht="27">
      <c r="A68" s="8"/>
      <c r="B68" s="15"/>
      <c r="C68" s="15"/>
      <c r="D68" s="38"/>
      <c r="E68" s="29" t="s">
        <v>19</v>
      </c>
      <c r="F68" s="43">
        <f aca="true" t="shared" si="5" ref="F68:Y68">F67+F35+F18</f>
        <v>0</v>
      </c>
      <c r="G68" s="43">
        <f t="shared" si="5"/>
        <v>742159</v>
      </c>
      <c r="H68" s="43">
        <f t="shared" si="5"/>
        <v>2174100</v>
      </c>
      <c r="I68" s="43">
        <f t="shared" si="5"/>
        <v>93000</v>
      </c>
      <c r="J68" s="43">
        <f t="shared" si="5"/>
        <v>0</v>
      </c>
      <c r="K68" s="43">
        <f t="shared" si="5"/>
        <v>0</v>
      </c>
      <c r="L68" s="43">
        <f t="shared" si="5"/>
        <v>7375500</v>
      </c>
      <c r="M68" s="43">
        <f t="shared" si="5"/>
        <v>1084600</v>
      </c>
      <c r="N68" s="43">
        <f t="shared" si="5"/>
        <v>0</v>
      </c>
      <c r="O68" s="43">
        <f t="shared" si="5"/>
        <v>1658162.58</v>
      </c>
      <c r="P68" s="43">
        <f t="shared" si="5"/>
        <v>150000</v>
      </c>
      <c r="Q68" s="43">
        <f t="shared" si="5"/>
        <v>-199000</v>
      </c>
      <c r="R68" s="43">
        <f t="shared" si="5"/>
        <v>199000</v>
      </c>
      <c r="S68" s="43">
        <f t="shared" si="5"/>
        <v>-240000</v>
      </c>
      <c r="T68" s="43">
        <f t="shared" si="5"/>
        <v>240000</v>
      </c>
      <c r="U68" s="43">
        <f t="shared" si="5"/>
        <v>1000000</v>
      </c>
      <c r="V68" s="43">
        <f t="shared" si="5"/>
        <v>300000</v>
      </c>
      <c r="W68" s="43">
        <f>W67+W35+W18</f>
        <v>900000</v>
      </c>
      <c r="X68" s="43">
        <f>X67+X35+X18</f>
        <v>500000</v>
      </c>
      <c r="Y68" s="43">
        <f t="shared" si="5"/>
        <v>15977521.58</v>
      </c>
    </row>
    <row r="69" spans="1:25" ht="15">
      <c r="A69" s="8"/>
      <c r="B69" s="15"/>
      <c r="C69" s="15"/>
      <c r="D69" s="32">
        <v>17100000000</v>
      </c>
      <c r="E69" s="30" t="s">
        <v>11</v>
      </c>
      <c r="F69" s="48"/>
      <c r="G69" s="48"/>
      <c r="H69" s="44">
        <v>-795900</v>
      </c>
      <c r="I69" s="44">
        <v>-93000</v>
      </c>
      <c r="J69" s="44">
        <v>4012290</v>
      </c>
      <c r="K69" s="44"/>
      <c r="L69" s="44">
        <v>-7375500</v>
      </c>
      <c r="M69" s="44">
        <v>-1084600</v>
      </c>
      <c r="N69" s="44">
        <v>5492900</v>
      </c>
      <c r="O69" s="44">
        <v>-1658162.58</v>
      </c>
      <c r="P69" s="44"/>
      <c r="Q69" s="44"/>
      <c r="R69" s="44"/>
      <c r="S69" s="44"/>
      <c r="T69" s="44"/>
      <c r="U69" s="44"/>
      <c r="V69" s="44"/>
      <c r="W69" s="44"/>
      <c r="X69" s="44"/>
      <c r="Y69" s="43">
        <f>SUM(F69:X69)</f>
        <v>-1501972.58</v>
      </c>
    </row>
    <row r="70" spans="1:25" ht="15" customHeight="1">
      <c r="A70" s="8"/>
      <c r="B70" s="15"/>
      <c r="C70" s="15"/>
      <c r="D70" s="22"/>
      <c r="E70" s="28" t="s">
        <v>118</v>
      </c>
      <c r="F70" s="43">
        <f aca="true" t="shared" si="6" ref="F70:Y70">F68+F69</f>
        <v>0</v>
      </c>
      <c r="G70" s="43">
        <f t="shared" si="6"/>
        <v>742159</v>
      </c>
      <c r="H70" s="43">
        <f t="shared" si="6"/>
        <v>1378200</v>
      </c>
      <c r="I70" s="43">
        <f t="shared" si="6"/>
        <v>0</v>
      </c>
      <c r="J70" s="43">
        <f t="shared" si="6"/>
        <v>4012290</v>
      </c>
      <c r="K70" s="43">
        <f t="shared" si="6"/>
        <v>0</v>
      </c>
      <c r="L70" s="43">
        <f t="shared" si="6"/>
        <v>0</v>
      </c>
      <c r="M70" s="43">
        <f t="shared" si="6"/>
        <v>0</v>
      </c>
      <c r="N70" s="43">
        <f t="shared" si="6"/>
        <v>5492900</v>
      </c>
      <c r="O70" s="43">
        <f t="shared" si="6"/>
        <v>0</v>
      </c>
      <c r="P70" s="43">
        <f t="shared" si="6"/>
        <v>150000</v>
      </c>
      <c r="Q70" s="43">
        <f t="shared" si="6"/>
        <v>-199000</v>
      </c>
      <c r="R70" s="43">
        <f t="shared" si="6"/>
        <v>199000</v>
      </c>
      <c r="S70" s="43">
        <f t="shared" si="6"/>
        <v>-240000</v>
      </c>
      <c r="T70" s="43">
        <f t="shared" si="6"/>
        <v>240000</v>
      </c>
      <c r="U70" s="43">
        <f t="shared" si="6"/>
        <v>1000000</v>
      </c>
      <c r="V70" s="43">
        <f t="shared" si="6"/>
        <v>300000</v>
      </c>
      <c r="W70" s="43">
        <f>W68+W69</f>
        <v>900000</v>
      </c>
      <c r="X70" s="43">
        <f>X68+X69</f>
        <v>500000</v>
      </c>
      <c r="Y70" s="43">
        <f t="shared" si="6"/>
        <v>14475549</v>
      </c>
    </row>
    <row r="71" spans="1:25" ht="18.75" customHeight="1">
      <c r="A71" s="8"/>
      <c r="B71" s="15"/>
      <c r="C71" s="15"/>
      <c r="O71" s="52"/>
      <c r="P71" s="52"/>
      <c r="Q71" s="52"/>
      <c r="R71" s="52"/>
      <c r="S71" s="52"/>
      <c r="T71" s="52"/>
      <c r="U71" s="52"/>
      <c r="V71" s="52"/>
      <c r="W71" s="52" t="s">
        <v>113</v>
      </c>
      <c r="X71" s="52"/>
      <c r="Y71" s="51" t="s">
        <v>124</v>
      </c>
    </row>
    <row r="72" spans="1:3" ht="12.75">
      <c r="A72" s="8"/>
      <c r="B72" s="15"/>
      <c r="C72" s="15"/>
    </row>
    <row r="73" spans="1:3" ht="12.75">
      <c r="A73" s="8"/>
      <c r="B73" s="15"/>
      <c r="C73" s="15"/>
    </row>
    <row r="74" spans="1:3" ht="12.75">
      <c r="A74" s="8"/>
      <c r="B74" s="15"/>
      <c r="C74" s="15"/>
    </row>
    <row r="75" spans="1:3" ht="12.75">
      <c r="A75" s="8"/>
      <c r="B75" s="15"/>
      <c r="C75" s="15"/>
    </row>
    <row r="76" spans="1:3" ht="12.75">
      <c r="A76" s="8"/>
      <c r="B76" s="15"/>
      <c r="C76" s="15"/>
    </row>
    <row r="77" spans="1:3" ht="12.75">
      <c r="A77" s="8"/>
      <c r="B77" s="15"/>
      <c r="C77" s="15"/>
    </row>
    <row r="78" spans="1:3" ht="12.75">
      <c r="A78" s="8"/>
      <c r="B78" s="15"/>
      <c r="C78" s="15"/>
    </row>
    <row r="79" spans="1:3" ht="12.75">
      <c r="A79" s="8"/>
      <c r="B79" s="15"/>
      <c r="C79" s="15"/>
    </row>
    <row r="80" spans="1:3" ht="12.75">
      <c r="A80" s="8"/>
      <c r="B80" s="15"/>
      <c r="C80" s="15"/>
    </row>
    <row r="81" spans="1:3" ht="12.75">
      <c r="A81" s="8"/>
      <c r="B81" s="15"/>
      <c r="C81" s="15"/>
    </row>
    <row r="82" spans="1:3" ht="12.75">
      <c r="A82" s="8"/>
      <c r="B82" s="15"/>
      <c r="C82" s="15"/>
    </row>
    <row r="83" spans="1:3" ht="12.75">
      <c r="A83" s="8"/>
      <c r="B83" s="15"/>
      <c r="C83" s="15"/>
    </row>
    <row r="84" spans="1:3" ht="12.75">
      <c r="A84" s="8"/>
      <c r="B84" s="15"/>
      <c r="C84" s="15"/>
    </row>
    <row r="85" spans="1:3" ht="12.75">
      <c r="A85" s="8"/>
      <c r="B85" s="15"/>
      <c r="C85" s="15"/>
    </row>
    <row r="86" spans="1:3" ht="12.75">
      <c r="A86" s="8"/>
      <c r="B86" s="15"/>
      <c r="C86" s="15"/>
    </row>
    <row r="87" ht="44.25" customHeight="1">
      <c r="A87" s="8"/>
    </row>
    <row r="88" ht="12.75">
      <c r="A88" s="8"/>
    </row>
    <row r="89" ht="12.75">
      <c r="A89" s="8"/>
    </row>
    <row r="90" ht="15.75" thickBot="1">
      <c r="C90" s="19"/>
    </row>
    <row r="100" ht="45.75" customHeight="1"/>
  </sheetData>
  <sheetProtection/>
  <mergeCells count="38">
    <mergeCell ref="Y7:Y12"/>
    <mergeCell ref="K4:N4"/>
    <mergeCell ref="O11:O12"/>
    <mergeCell ref="X11:X12"/>
    <mergeCell ref="V11:V12"/>
    <mergeCell ref="F5:N5"/>
    <mergeCell ref="K10:M10"/>
    <mergeCell ref="M11:M12"/>
    <mergeCell ref="F7:N7"/>
    <mergeCell ref="D7:D12"/>
    <mergeCell ref="I10:I12"/>
    <mergeCell ref="W11:W12"/>
    <mergeCell ref="F10:F12"/>
    <mergeCell ref="F9:N9"/>
    <mergeCell ref="K11:K12"/>
    <mergeCell ref="L11:L12"/>
    <mergeCell ref="F8:N8"/>
    <mergeCell ref="E7:E12"/>
    <mergeCell ref="P11:P12"/>
    <mergeCell ref="N10:N12"/>
    <mergeCell ref="H10:H12"/>
    <mergeCell ref="G10:G12"/>
    <mergeCell ref="U11:U12"/>
    <mergeCell ref="Q11:Q12"/>
    <mergeCell ref="R11:R12"/>
    <mergeCell ref="J10:J11"/>
    <mergeCell ref="S11:S12"/>
    <mergeCell ref="T11:T12"/>
    <mergeCell ref="W71:X71"/>
    <mergeCell ref="O7:V7"/>
    <mergeCell ref="O9:V9"/>
    <mergeCell ref="W7:X7"/>
    <mergeCell ref="W8:X8"/>
    <mergeCell ref="W9:X9"/>
    <mergeCell ref="O10:V10"/>
    <mergeCell ref="W10:X10"/>
    <mergeCell ref="O71:V71"/>
    <mergeCell ref="O8:V8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  <colBreaks count="2" manualBreakCount="2">
    <brk id="14" min="3" max="70" man="1"/>
    <brk id="22" min="3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2019-06-18T10:22:03Z</cp:lastPrinted>
  <dcterms:created xsi:type="dcterms:W3CDTF">2014-01-17T10:52:16Z</dcterms:created>
  <dcterms:modified xsi:type="dcterms:W3CDTF">2019-09-04T11:34:13Z</dcterms:modified>
  <cp:category/>
  <cp:version/>
  <cp:contentType/>
  <cp:contentStatus/>
</cp:coreProperties>
</file>